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zureupsideo-my.sharepoint.com/personal/lionel_szczot_upsideo_net/Documents/Documents/perso/AMAP/Produits Laitiers/"/>
    </mc:Choice>
  </mc:AlternateContent>
  <xr:revisionPtr revIDLastSave="1" documentId="8_{05280A30-D09A-4AA2-A875-F81929CAEE91}" xr6:coauthVersionLast="47" xr6:coauthVersionMax="47" xr10:uidLastSave="{D82727C6-EF2D-47C0-B7DE-6C653D0ED594}"/>
  <bookViews>
    <workbookView xWindow="-98" yWindow="-98" windowWidth="20715" windowHeight="13276" tabRatio="500" xr2:uid="{00000000-000D-0000-FFFF-FFFF00000000}"/>
  </bookViews>
  <sheets>
    <sheet name="cachanAB" sheetId="1" r:id="rId1"/>
  </sheets>
  <definedNames>
    <definedName name="_xlnm.Print_Area" localSheetId="0">cachanAB!$A$1:$J$59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J26" i="1" l="1"/>
  <c r="H26"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5" i="1"/>
  <c r="H25" i="1"/>
  <c r="J24" i="1"/>
  <c r="H24" i="1"/>
  <c r="J23" i="1"/>
  <c r="H23" i="1"/>
  <c r="J22" i="1"/>
  <c r="H22" i="1"/>
  <c r="H50" i="1" s="1"/>
  <c r="H51" i="1" s="1"/>
  <c r="G17" i="1"/>
  <c r="J50" i="1" l="1"/>
  <c r="J51" i="1" s="1"/>
  <c r="E53" i="1" s="1"/>
</calcChain>
</file>

<file path=xl/sharedStrings.xml><?xml version="1.0" encoding="utf-8"?>
<sst xmlns="http://schemas.openxmlformats.org/spreadsheetml/2006/main" count="109" uniqueCount="90">
  <si>
    <t>CONTRAT D'ENGAGEMENT AMAP   "PRODUITS LAITIERS LA FROMENTELLERIE"</t>
  </si>
  <si>
    <t>JEUDI Du 24/10/2024 au 10/04/2025</t>
  </si>
  <si>
    <t>Entre</t>
  </si>
  <si>
    <t>Et</t>
  </si>
  <si>
    <t>SARL LA FROMENTELLERIE</t>
  </si>
  <si>
    <t>Nom / Prénom :</t>
  </si>
  <si>
    <t>Ferme de Beaulieu-77970 Pécy</t>
  </si>
  <si>
    <t xml:space="preserve">Adresse :    </t>
  </si>
  <si>
    <t>lafromentellerie@gmail,com</t>
  </si>
  <si>
    <t xml:space="preserve">Tel :  </t>
  </si>
  <si>
    <t xml:space="preserve">Email :    </t>
  </si>
  <si>
    <r>
      <rPr>
        <sz val="10"/>
        <color rgb="FF000000"/>
        <rFont val="Calibri"/>
        <family val="2"/>
        <charset val="1"/>
      </rPr>
      <t xml:space="preserve">Dit adhérent(e) de l'association, </t>
    </r>
    <r>
      <rPr>
        <b/>
        <sz val="10"/>
        <color rgb="FF000000"/>
        <rFont val="Calibri"/>
        <family val="2"/>
        <charset val="1"/>
      </rPr>
      <t>Entre K'Champs</t>
    </r>
    <r>
      <rPr>
        <sz val="10"/>
        <color rgb="FF000000"/>
        <rFont val="Calibri"/>
        <family val="2"/>
        <charset val="1"/>
      </rPr>
      <t xml:space="preserve">, Les signataires du présent contrat s'engagent à respecter les principes et engagements définis dans </t>
    </r>
  </si>
  <si>
    <t>la charte des AMAP (disponible auprès de l'association ou sur le site du réseau AMAP île de France : http://amap-idf.org/), à savoir :</t>
  </si>
  <si>
    <t>1. Engagement de l'adhérent(e):</t>
  </si>
  <si>
    <t>2. Engagement du producteur partenaire :</t>
  </si>
  <si>
    <t>3. Fréquence de distribution :</t>
  </si>
  <si>
    <t xml:space="preserve">Pré-financer la production, assurer au moins une permanence de distribution, gérer ses retards et absences (vacances...), reconnaître les aléas possibles de la production et en tant que consommateur, accepter les risques liés à ces aléas. </t>
  </si>
  <si>
    <t xml:space="preserve">Livrer aux dates définies des produits certifiés BIO, de qualité, frais, issus de sa production, informer les adhérents sur ses savoir-faire, pratiques, contraintes économiques, écologiques et sociales, être transparent sur la  gestion de son exploitation et accueillir les adhérents sur son exploitation si l'occasion se présente. </t>
  </si>
  <si>
    <r>
      <rPr>
        <sz val="10"/>
        <color rgb="FF000000"/>
        <rFont val="Calibri"/>
        <family val="2"/>
        <charset val="1"/>
      </rPr>
      <t xml:space="preserve">La distribution des produits laitiers se déroulera le </t>
    </r>
    <r>
      <rPr>
        <b/>
        <sz val="10"/>
        <color rgb="FF000000"/>
        <rFont val="Calibri"/>
        <family val="2"/>
        <charset val="1"/>
      </rPr>
      <t>jeudi</t>
    </r>
    <r>
      <rPr>
        <sz val="10"/>
        <color rgb="FF000000"/>
        <rFont val="Calibri"/>
        <family val="2"/>
        <charset val="1"/>
      </rPr>
      <t xml:space="preserve"> soir en </t>
    </r>
    <r>
      <rPr>
        <b/>
        <sz val="10"/>
        <color rgb="FF000000"/>
        <rFont val="Calibri"/>
        <family val="2"/>
        <charset val="1"/>
      </rPr>
      <t>semaines impaires</t>
    </r>
    <r>
      <rPr>
        <sz val="10"/>
        <color rgb="FF000000"/>
        <rFont val="Calibri"/>
        <family val="2"/>
        <charset val="1"/>
      </rPr>
      <t xml:space="preserve"> sur le lieu de distribution.</t>
    </r>
  </si>
  <si>
    <t>DATES (vous pouvez supprimer des dates)</t>
  </si>
  <si>
    <t>Nombre de distributions ( à ajuster au nombre de dates)</t>
  </si>
  <si>
    <r>
      <rPr>
        <b/>
        <sz val="11"/>
        <color rgb="FF000000"/>
        <rFont val="Calibri"/>
        <family val="2"/>
        <charset val="1"/>
      </rPr>
      <t>Panier A :</t>
    </r>
    <r>
      <rPr>
        <sz val="11"/>
        <color rgb="FF000000"/>
        <rFont val="Calibri"/>
        <family val="2"/>
        <charset val="1"/>
      </rPr>
      <t xml:space="preserve"> </t>
    </r>
  </si>
  <si>
    <t xml:space="preserve">24/10; 21/11; 19/12; 16/01 ; 13/02 ; 13/03 ; 10/04  </t>
  </si>
  <si>
    <t>SOIT</t>
  </si>
  <si>
    <t>distributions de paniers A</t>
  </si>
  <si>
    <r>
      <rPr>
        <b/>
        <sz val="11"/>
        <color rgb="FF000000"/>
        <rFont val="Calibri"/>
        <family val="2"/>
        <charset val="1"/>
      </rPr>
      <t>Panier B</t>
    </r>
    <r>
      <rPr>
        <sz val="11"/>
        <color rgb="FF000000"/>
        <rFont val="Calibri"/>
        <family val="2"/>
        <charset val="1"/>
      </rPr>
      <t xml:space="preserve"> : </t>
    </r>
  </si>
  <si>
    <t xml:space="preserve">07/11 ; 05/12 ; 02/01 ; 30/01 ; 27/02 ; 27/03  </t>
  </si>
  <si>
    <t>distributions de paniers B</t>
  </si>
  <si>
    <t>TOTAL</t>
  </si>
  <si>
    <t>distributions</t>
  </si>
  <si>
    <t>4. Prix et composition des paniers pour 2024  (livraisons personnalisées en sélectionnant les produits dans le tableau ci-dessous)</t>
  </si>
  <si>
    <t xml:space="preserve">Semaines A </t>
  </si>
  <si>
    <t>Semaines B</t>
  </si>
  <si>
    <t>Produits</t>
  </si>
  <si>
    <t>Conditionnement</t>
  </si>
  <si>
    <t>Prix</t>
  </si>
  <si>
    <t xml:space="preserve"> quantité</t>
  </si>
  <si>
    <t>prix total par produit</t>
  </si>
  <si>
    <t>Lait cru</t>
  </si>
  <si>
    <t>Bouteille 1 L</t>
  </si>
  <si>
    <t>Lait entier pasteurisé</t>
  </si>
  <si>
    <t>Lait entier fermenté</t>
  </si>
  <si>
    <t>Yaourt Nature étuvé</t>
  </si>
  <si>
    <t>Pot de 125 g</t>
  </si>
  <si>
    <t>Yaourt aromatisé (étuvé)</t>
  </si>
  <si>
    <t>Yaourt brassé bi-couche (avec "confiture")</t>
  </si>
  <si>
    <t>Yaourt Nature brassé</t>
  </si>
  <si>
    <r>
      <rPr>
        <sz val="11"/>
        <color rgb="FF000000"/>
        <rFont val="Calibri"/>
        <family val="2"/>
        <charset val="1"/>
      </rPr>
      <t>Pot de</t>
    </r>
    <r>
      <rPr>
        <b/>
        <sz val="11"/>
        <color rgb="FF000000"/>
        <rFont val="Calibri"/>
        <family val="2"/>
        <charset val="1"/>
      </rPr>
      <t xml:space="preserve"> 500g</t>
    </r>
  </si>
  <si>
    <t xml:space="preserve">Yaourt brassé fruits (abricot ou fruits rouges) </t>
  </si>
  <si>
    <t>Yaourt Nature 1/2 écrémé étuvé</t>
  </si>
  <si>
    <t>Pot de 125g</t>
  </si>
  <si>
    <t>Yaourt liquide 1/2 écrémé (citron ou framboise)</t>
  </si>
  <si>
    <r>
      <rPr>
        <sz val="11"/>
        <rFont val="Calibri"/>
        <family val="2"/>
        <charset val="1"/>
      </rPr>
      <t xml:space="preserve"> </t>
    </r>
    <r>
      <rPr>
        <b/>
        <sz val="11"/>
        <rFont val="Calibri"/>
        <family val="2"/>
        <charset val="1"/>
      </rPr>
      <t>250</t>
    </r>
    <r>
      <rPr>
        <sz val="11"/>
        <rFont val="Calibri"/>
        <family val="2"/>
        <charset val="1"/>
      </rPr>
      <t>ml</t>
    </r>
  </si>
  <si>
    <t xml:space="preserve"> bouteille 1 L </t>
  </si>
  <si>
    <t>Fromage blanc lissé au lait entier pasteurisé</t>
  </si>
  <si>
    <t xml:space="preserve"> pot de 125 g</t>
  </si>
  <si>
    <r>
      <rPr>
        <sz val="11"/>
        <color rgb="FF000000"/>
        <rFont val="Calibri"/>
        <family val="2"/>
        <charset val="1"/>
      </rPr>
      <t xml:space="preserve">pot de </t>
    </r>
    <r>
      <rPr>
        <b/>
        <sz val="11"/>
        <color rgb="FF000000"/>
        <rFont val="Calibri"/>
        <family val="2"/>
        <charset val="1"/>
      </rPr>
      <t>500</t>
    </r>
    <r>
      <rPr>
        <sz val="11"/>
        <color rgb="FF000000"/>
        <rFont val="Calibri"/>
        <family val="2"/>
        <charset val="1"/>
      </rPr>
      <t xml:space="preserve"> g</t>
    </r>
  </si>
  <si>
    <t>Fromage blanc brassé avec préparation fruit</t>
  </si>
  <si>
    <r>
      <rPr>
        <sz val="11"/>
        <color rgb="FF000000"/>
        <rFont val="Calibri"/>
        <family val="2"/>
        <charset val="1"/>
      </rPr>
      <t xml:space="preserve">pot de </t>
    </r>
    <r>
      <rPr>
        <b/>
        <sz val="11"/>
        <color rgb="FF000000"/>
        <rFont val="Calibri"/>
        <family val="2"/>
        <charset val="1"/>
      </rPr>
      <t>500</t>
    </r>
    <r>
      <rPr>
        <sz val="11"/>
        <color rgb="FF000000"/>
        <rFont val="Calibri"/>
        <family val="2"/>
        <charset val="1"/>
      </rPr>
      <t>g</t>
    </r>
  </si>
  <si>
    <t>Fromage frais en faisselle - lait entier pasteurisé</t>
  </si>
  <si>
    <t>pot de 250 g</t>
  </si>
  <si>
    <t>Fromage à tartiner ail fines herbes</t>
  </si>
  <si>
    <t>Fromage à tartiner saveur du jardin</t>
  </si>
  <si>
    <t>crème crue</t>
  </si>
  <si>
    <t>Tomme à la coupe</t>
  </si>
  <si>
    <t>250g</t>
  </si>
  <si>
    <t>Tomme à la coupe ou tommette        entre</t>
  </si>
  <si>
    <t>400g et 550g</t>
  </si>
  <si>
    <t>Fromage le carré d'Hass</t>
  </si>
  <si>
    <t>env 300g</t>
  </si>
  <si>
    <t>Tomme râpée</t>
  </si>
  <si>
    <t>150 g</t>
  </si>
  <si>
    <t>Petit Beaulieu</t>
  </si>
  <si>
    <t>à la pièce</t>
  </si>
  <si>
    <t>Minis Beaulieu "à dorer"</t>
  </si>
  <si>
    <t>par deux</t>
  </si>
  <si>
    <t>Bouchons apéritif                             format</t>
  </si>
  <si>
    <t xml:space="preserve"> + ou - 15 pièces</t>
  </si>
  <si>
    <t>Prix du Panier</t>
  </si>
  <si>
    <t>Prix total 
(Prix du panier x nombre de paniers)</t>
  </si>
  <si>
    <t>Montant total du contrat :</t>
  </si>
  <si>
    <t>6. Modalité de paiement :</t>
  </si>
  <si>
    <t>7. Livraison des produits:</t>
  </si>
  <si>
    <t xml:space="preserve">           chèque (s)  de                           € à l'ordre de
"la Fromentellerie" et remis à la signature du contrat.
Le nom figurant sur le contrat doit être identique  au nom figurant sur le(s) chèque(s)</t>
  </si>
  <si>
    <t>En cas de situation exceptionnelle, les conditions d'application de ce contrat pourront être revues lors d'une réunion spécifique à cette situation réunissant les adhérent(e)s et le producteur partenaire.</t>
  </si>
  <si>
    <t>Fait à                                               le</t>
  </si>
  <si>
    <t>Nom et signature de l'adhérent(e)  :</t>
  </si>
  <si>
    <t>Nom et signature du producteur  :</t>
  </si>
  <si>
    <r>
      <t>Lieu :</t>
    </r>
    <r>
      <rPr>
        <b/>
        <sz val="11"/>
        <color rgb="FF000000"/>
        <rFont val="Calibri"/>
        <family val="2"/>
        <charset val="1"/>
      </rPr>
      <t xml:space="preserve"> 
9 rue Amédée Picard , 94230 Cachan
</t>
    </r>
    <r>
      <rPr>
        <sz val="11"/>
        <color rgb="FF000000"/>
        <rFont val="Calibri"/>
        <family val="2"/>
        <charset val="1"/>
      </rPr>
      <t xml:space="preserve">Jour : 
</t>
    </r>
    <r>
      <rPr>
        <b/>
        <sz val="11"/>
        <color rgb="FF00B050"/>
        <rFont val="Calibri"/>
        <family val="2"/>
      </rPr>
      <t>Jeudi de 19h15 à 20h</t>
    </r>
    <r>
      <rPr>
        <b/>
        <sz val="11"/>
        <color rgb="FF000000"/>
        <rFont val="Calibri"/>
        <family val="2"/>
        <charset val="1"/>
      </rPr>
      <t xml:space="preserve">
</t>
    </r>
    <r>
      <rPr>
        <sz val="11"/>
        <color rgb="FF000000"/>
        <rFont val="Calibri"/>
        <family val="2"/>
        <charset val="1"/>
      </rPr>
      <t xml:space="preserve">
Dates des distributions :
</t>
    </r>
    <r>
      <rPr>
        <b/>
        <sz val="11"/>
        <color rgb="FF000000"/>
        <rFont val="Calibri"/>
        <family val="2"/>
        <charset val="1"/>
      </rPr>
      <t xml:space="preserve">Voir ci-dessus
</t>
    </r>
  </si>
  <si>
    <t>Yaourt Nature étuvé sucré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</si>
</sst>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40C];[Red]\-#,##0.00\ [$€-40C]"/>
    <numFmt numFmtId="165" formatCode="[$-40C]General"/>
    <numFmt numFmtId="166" formatCode="[$-40C]dd/mm/yyyy"/>
    <numFmt numFmtId="167" formatCode="#,##0.00&quot; €&quot;;[Red]\-#,##0.00&quot; €&quot;"/>
  </numFmts>
  <fonts count="13" x14ac:knownFonts="1">
    <font>
      <sz val="10"/>
      <name val="Arial"/>
      <family val="2"/>
      <charset val="1"/>
    </font>
    <font>
      <u/>
      <sz val="10"/>
      <name val="Arial"/>
      <family val="2"/>
      <charset val="1"/>
    </font>
    <font>
      <sz val="11"/>
      <color rgb="FF000000"/>
      <name val="Calibri"/>
      <family val="2"/>
      <charset val="1"/>
    </font>
    <font>
      <b/>
      <sz val="11"/>
      <color rgb="FF000000"/>
      <name val="Calibri"/>
      <family val="2"/>
      <charset val="1"/>
    </font>
    <font>
      <b/>
      <sz val="10"/>
      <color rgb="FF000000"/>
      <name val="Calibri"/>
      <family val="2"/>
      <charset val="1"/>
    </font>
    <font>
      <b/>
      <u/>
      <sz val="10"/>
      <color rgb="FF0563C1"/>
      <name val="Calibri"/>
      <family val="2"/>
      <charset val="1"/>
    </font>
    <font>
      <u/>
      <sz val="11"/>
      <color rgb="FF0563C1"/>
      <name val="Calibri"/>
      <family val="2"/>
      <charset val="1"/>
    </font>
    <font>
      <sz val="10"/>
      <color rgb="FF000000"/>
      <name val="Calibri"/>
      <family val="2"/>
      <charset val="1"/>
    </font>
    <font>
      <sz val="11"/>
      <name val="Calibri"/>
      <family val="2"/>
      <charset val="1"/>
    </font>
    <font>
      <b/>
      <sz val="11"/>
      <name val="Calibri"/>
      <family val="2"/>
      <charset val="1"/>
    </font>
    <font>
      <sz val="12"/>
      <color rgb="FF000000"/>
      <name val="Calibri"/>
      <family val="2"/>
      <charset val="1"/>
    </font>
    <font>
      <sz val="10"/>
      <name val="Arial"/>
      <family val="2"/>
      <charset val="1"/>
    </font>
    <font>
      <b/>
      <sz val="11"/>
      <color rgb="FF00B050"/>
      <name val="Calibri"/>
      <family val="2"/>
    </font>
  </fonts>
  <fills count="5">
    <fill>
      <patternFill patternType="none"/>
    </fill>
    <fill>
      <patternFill patternType="gray125"/>
    </fill>
    <fill>
      <patternFill patternType="solid">
        <fgColor rgb="FFEEEEEE"/>
        <bgColor rgb="FFFFFFCC"/>
      </patternFill>
    </fill>
    <fill>
      <patternFill patternType="solid">
        <fgColor rgb="FF00B050"/>
        <bgColor rgb="FFFFFF00"/>
      </patternFill>
    </fill>
    <fill>
      <patternFill patternType="solid">
        <fgColor rgb="FF00B050"/>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style="hair">
        <color auto="1"/>
      </right>
      <top style="thin">
        <color auto="1"/>
      </top>
      <bottom/>
      <diagonal/>
    </border>
    <border>
      <left/>
      <right style="hair">
        <color auto="1"/>
      </right>
      <top/>
      <bottom style="thin">
        <color auto="1"/>
      </bottom>
      <diagonal/>
    </border>
    <border>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ck">
        <color auto="1"/>
      </left>
      <right/>
      <top/>
      <bottom/>
      <diagonal/>
    </border>
    <border>
      <left style="thick">
        <color auto="1"/>
      </left>
      <right style="thin">
        <color auto="1"/>
      </right>
      <top style="thin">
        <color auto="1"/>
      </top>
      <bottom style="thin">
        <color auto="1"/>
      </bottom>
      <diagonal/>
    </border>
    <border>
      <left/>
      <right style="thick">
        <color auto="1"/>
      </right>
      <top/>
      <bottom/>
      <diagonal/>
    </border>
    <border>
      <left/>
      <right style="thin">
        <color auto="1"/>
      </right>
      <top style="thin">
        <color auto="1"/>
      </top>
      <bottom style="thin">
        <color auto="1"/>
      </bottom>
      <diagonal/>
    </border>
    <border>
      <left style="thin">
        <color auto="1"/>
      </left>
      <right/>
      <top/>
      <bottom style="hair">
        <color auto="1"/>
      </bottom>
      <diagonal/>
    </border>
    <border>
      <left style="hair">
        <color auto="1"/>
      </left>
      <right/>
      <top style="hair">
        <color auto="1"/>
      </top>
      <bottom style="hair">
        <color auto="1"/>
      </bottom>
      <diagonal/>
    </border>
  </borders>
  <cellStyleXfs count="7">
    <xf numFmtId="0" fontId="0" fillId="0" borderId="0"/>
    <xf numFmtId="165" fontId="6" fillId="0" borderId="0"/>
    <xf numFmtId="0" fontId="11" fillId="0" borderId="0" applyBorder="0" applyProtection="0">
      <alignment horizontal="center"/>
    </xf>
    <xf numFmtId="0" fontId="1" fillId="0" borderId="0" applyBorder="0" applyProtection="0"/>
    <xf numFmtId="164" fontId="1" fillId="0" borderId="0" applyBorder="0" applyProtection="0"/>
    <xf numFmtId="0" fontId="11" fillId="0" borderId="0" applyBorder="0" applyProtection="0">
      <alignment horizontal="center" textRotation="90"/>
    </xf>
    <xf numFmtId="165" fontId="2" fillId="0" borderId="0"/>
  </cellStyleXfs>
  <cellXfs count="82">
    <xf numFmtId="0" fontId="0" fillId="0" borderId="0" xfId="0"/>
    <xf numFmtId="165" fontId="4" fillId="0" borderId="20" xfId="6" applyFont="1" applyBorder="1" applyAlignment="1">
      <alignment horizontal="center" vertical="center" wrapText="1"/>
    </xf>
    <xf numFmtId="165" fontId="4" fillId="0" borderId="20" xfId="6" applyFont="1" applyBorder="1" applyAlignment="1">
      <alignment horizontal="center" vertical="center"/>
    </xf>
    <xf numFmtId="165" fontId="2" fillId="0" borderId="20" xfId="6" applyBorder="1"/>
    <xf numFmtId="165" fontId="2" fillId="2" borderId="20" xfId="6" applyFill="1" applyBorder="1"/>
    <xf numFmtId="165" fontId="4" fillId="0" borderId="20" xfId="6" applyFont="1" applyBorder="1" applyAlignment="1">
      <alignment horizontal="center" wrapText="1"/>
    </xf>
    <xf numFmtId="165" fontId="7" fillId="0" borderId="15" xfId="6" applyFont="1" applyBorder="1" applyAlignment="1">
      <alignment horizontal="left" vertical="center" wrapText="1"/>
    </xf>
    <xf numFmtId="165" fontId="2" fillId="0" borderId="0" xfId="6"/>
    <xf numFmtId="165" fontId="3" fillId="0" borderId="0" xfId="6" applyFont="1"/>
    <xf numFmtId="165" fontId="4" fillId="0" borderId="1" xfId="6" applyFont="1" applyBorder="1"/>
    <xf numFmtId="165" fontId="2" fillId="0" borderId="2" xfId="6" applyBorder="1"/>
    <xf numFmtId="165" fontId="2" fillId="0" borderId="3" xfId="6" applyBorder="1"/>
    <xf numFmtId="165" fontId="3" fillId="0" borderId="4" xfId="6" applyFont="1" applyBorder="1"/>
    <xf numFmtId="165" fontId="2" fillId="0" borderId="5" xfId="6" applyBorder="1"/>
    <xf numFmtId="165" fontId="4" fillId="0" borderId="4" xfId="6" applyFont="1" applyBorder="1"/>
    <xf numFmtId="165" fontId="5" fillId="0" borderId="4" xfId="1" applyFont="1" applyBorder="1"/>
    <xf numFmtId="165" fontId="2" fillId="0" borderId="6" xfId="6" applyBorder="1"/>
    <xf numFmtId="165" fontId="2" fillId="0" borderId="7" xfId="6" applyBorder="1"/>
    <xf numFmtId="165" fontId="2" fillId="0" borderId="8" xfId="6" applyBorder="1"/>
    <xf numFmtId="165" fontId="4" fillId="0" borderId="6" xfId="6" applyFont="1" applyBorder="1"/>
    <xf numFmtId="165" fontId="7" fillId="0" borderId="9" xfId="6" applyFont="1" applyBorder="1"/>
    <xf numFmtId="165" fontId="2" fillId="0" borderId="10" xfId="6" applyBorder="1"/>
    <xf numFmtId="165" fontId="7" fillId="0" borderId="6" xfId="6" applyFont="1" applyBorder="1"/>
    <xf numFmtId="165" fontId="2" fillId="0" borderId="11" xfId="6" applyBorder="1"/>
    <xf numFmtId="165" fontId="2" fillId="0" borderId="12" xfId="6" applyBorder="1"/>
    <xf numFmtId="165" fontId="4" fillId="0" borderId="13" xfId="6" applyFont="1" applyBorder="1"/>
    <xf numFmtId="165" fontId="2" fillId="0" borderId="14" xfId="6" applyBorder="1"/>
    <xf numFmtId="165" fontId="7" fillId="0" borderId="0" xfId="6" applyFont="1" applyAlignment="1">
      <alignment horizontal="left" vertical="center" wrapText="1"/>
    </xf>
    <xf numFmtId="165" fontId="2" fillId="0" borderId="16" xfId="6" applyBorder="1"/>
    <xf numFmtId="165" fontId="7" fillId="0" borderId="16" xfId="6" applyFont="1" applyBorder="1" applyAlignment="1">
      <alignment horizontal="left" vertical="center" wrapText="1"/>
    </xf>
    <xf numFmtId="165" fontId="7" fillId="0" borderId="16" xfId="6" applyFont="1" applyBorder="1"/>
    <xf numFmtId="165" fontId="2" fillId="0" borderId="17" xfId="6" applyBorder="1"/>
    <xf numFmtId="165" fontId="7" fillId="0" borderId="12" xfId="6" applyFont="1" applyBorder="1" applyAlignment="1">
      <alignment horizontal="left" vertical="center" wrapText="1"/>
    </xf>
    <xf numFmtId="165" fontId="3" fillId="0" borderId="18" xfId="6" applyFont="1" applyBorder="1"/>
    <xf numFmtId="165" fontId="2" fillId="0" borderId="0" xfId="6" applyAlignment="1">
      <alignment horizontal="center"/>
    </xf>
    <xf numFmtId="165" fontId="7" fillId="0" borderId="7" xfId="6" applyFont="1" applyBorder="1"/>
    <xf numFmtId="166" fontId="4" fillId="0" borderId="13" xfId="6" applyNumberFormat="1" applyFont="1" applyBorder="1" applyAlignment="1">
      <alignment wrapText="1"/>
    </xf>
    <xf numFmtId="166" fontId="4" fillId="0" borderId="20" xfId="6" applyNumberFormat="1" applyFont="1" applyBorder="1" applyAlignment="1">
      <alignment wrapText="1"/>
    </xf>
    <xf numFmtId="165" fontId="2" fillId="2" borderId="20" xfId="6" applyFill="1" applyBorder="1" applyAlignment="1">
      <alignment horizontal="center" vertical="center"/>
    </xf>
    <xf numFmtId="167" fontId="2" fillId="2" borderId="20" xfId="6" applyNumberFormat="1" applyFill="1" applyBorder="1" applyAlignment="1">
      <alignment horizontal="center" vertical="center"/>
    </xf>
    <xf numFmtId="167" fontId="2" fillId="2" borderId="13" xfId="6" applyNumberFormat="1" applyFill="1" applyBorder="1"/>
    <xf numFmtId="165" fontId="2" fillId="2" borderId="21" xfId="6" applyFill="1" applyBorder="1"/>
    <xf numFmtId="167" fontId="2" fillId="2" borderId="20" xfId="6" applyNumberFormat="1" applyFill="1" applyBorder="1"/>
    <xf numFmtId="165" fontId="2" fillId="2" borderId="0" xfId="6" applyFill="1"/>
    <xf numFmtId="0" fontId="0" fillId="2" borderId="0" xfId="0" applyFill="1"/>
    <xf numFmtId="165" fontId="2" fillId="2" borderId="22" xfId="6" applyFill="1" applyBorder="1"/>
    <xf numFmtId="167" fontId="8" fillId="2" borderId="20" xfId="6" applyNumberFormat="1" applyFont="1" applyFill="1" applyBorder="1" applyAlignment="1">
      <alignment horizontal="center" vertical="center"/>
    </xf>
    <xf numFmtId="165" fontId="2" fillId="0" borderId="20" xfId="6" applyBorder="1" applyAlignment="1">
      <alignment horizontal="center" vertical="center"/>
    </xf>
    <xf numFmtId="167" fontId="2" fillId="0" borderId="20" xfId="6" applyNumberFormat="1" applyBorder="1" applyAlignment="1">
      <alignment horizontal="center" vertical="center"/>
    </xf>
    <xf numFmtId="167" fontId="2" fillId="0" borderId="13" xfId="6" applyNumberFormat="1" applyBorder="1"/>
    <xf numFmtId="165" fontId="2" fillId="0" borderId="22" xfId="6" applyBorder="1"/>
    <xf numFmtId="167" fontId="2" fillId="0" borderId="20" xfId="6" applyNumberFormat="1" applyBorder="1"/>
    <xf numFmtId="167" fontId="8" fillId="0" borderId="20" xfId="6" applyNumberFormat="1" applyFont="1" applyBorder="1" applyAlignment="1">
      <alignment horizontal="center" vertical="center"/>
    </xf>
    <xf numFmtId="165" fontId="8" fillId="2" borderId="20" xfId="6" applyFont="1" applyFill="1" applyBorder="1" applyAlignment="1">
      <alignment horizontal="center" vertical="center"/>
    </xf>
    <xf numFmtId="165" fontId="3" fillId="2" borderId="20" xfId="6" applyFont="1" applyFill="1" applyBorder="1" applyAlignment="1">
      <alignment horizontal="center" vertical="center"/>
    </xf>
    <xf numFmtId="165" fontId="10" fillId="0" borderId="20" xfId="6" applyFont="1" applyBorder="1" applyAlignment="1">
      <alignment horizontal="center" vertical="center"/>
    </xf>
    <xf numFmtId="167" fontId="3" fillId="0" borderId="23" xfId="6" applyNumberFormat="1" applyFont="1" applyBorder="1"/>
    <xf numFmtId="167" fontId="3" fillId="0" borderId="20" xfId="6" applyNumberFormat="1" applyFont="1" applyBorder="1"/>
    <xf numFmtId="167" fontId="3" fillId="0" borderId="13" xfId="6" applyNumberFormat="1" applyFont="1" applyBorder="1"/>
    <xf numFmtId="167" fontId="3" fillId="0" borderId="22" xfId="6" applyNumberFormat="1" applyFont="1" applyBorder="1"/>
    <xf numFmtId="167" fontId="3" fillId="0" borderId="24" xfId="6" applyNumberFormat="1" applyFont="1" applyBorder="1"/>
    <xf numFmtId="165" fontId="4" fillId="0" borderId="16" xfId="6" applyFont="1" applyBorder="1"/>
    <xf numFmtId="0" fontId="0" fillId="0" borderId="16" xfId="0" applyBorder="1"/>
    <xf numFmtId="165" fontId="4" fillId="0" borderId="0" xfId="6" applyFont="1"/>
    <xf numFmtId="165" fontId="2" fillId="3" borderId="0" xfId="6" applyFill="1"/>
    <xf numFmtId="165" fontId="3" fillId="3" borderId="19" xfId="6" applyFont="1" applyFill="1" applyBorder="1" applyAlignment="1">
      <alignment horizontal="center"/>
    </xf>
    <xf numFmtId="165" fontId="2" fillId="0" borderId="19" xfId="6" applyBorder="1" applyAlignment="1">
      <alignment vertical="center" wrapText="1"/>
    </xf>
    <xf numFmtId="165" fontId="2" fillId="0" borderId="20" xfId="6" applyBorder="1"/>
    <xf numFmtId="165" fontId="4" fillId="0" borderId="20" xfId="6" applyFont="1" applyBorder="1" applyAlignment="1">
      <alignment horizontal="center" vertical="center"/>
    </xf>
    <xf numFmtId="165" fontId="4" fillId="0" borderId="20" xfId="6" applyFont="1" applyBorder="1" applyAlignment="1">
      <alignment horizontal="center" vertical="center" wrapText="1"/>
    </xf>
    <xf numFmtId="165" fontId="7" fillId="0" borderId="25" xfId="6" applyFont="1" applyBorder="1" applyAlignment="1">
      <alignment horizontal="left" vertical="center" wrapText="1" shrinkToFit="1"/>
    </xf>
    <xf numFmtId="165" fontId="2" fillId="0" borderId="26" xfId="6" applyBorder="1" applyAlignment="1">
      <alignment vertical="center" wrapText="1"/>
    </xf>
    <xf numFmtId="165" fontId="2" fillId="2" borderId="20" xfId="6" applyFill="1" applyBorder="1" applyAlignment="1">
      <alignment horizontal="left" vertical="center"/>
    </xf>
    <xf numFmtId="165" fontId="2" fillId="2" borderId="20" xfId="6" applyFill="1" applyBorder="1"/>
    <xf numFmtId="165" fontId="2" fillId="0" borderId="20" xfId="6" applyBorder="1" applyAlignment="1">
      <alignment horizontal="left" vertical="center"/>
    </xf>
    <xf numFmtId="165" fontId="8" fillId="0" borderId="20" xfId="6" applyFont="1" applyBorder="1"/>
    <xf numFmtId="165" fontId="8" fillId="2" borderId="20" xfId="6" applyFont="1" applyFill="1" applyBorder="1"/>
    <xf numFmtId="165" fontId="4" fillId="0" borderId="20" xfId="6" applyFont="1" applyBorder="1" applyAlignment="1">
      <alignment horizontal="center" wrapText="1"/>
    </xf>
    <xf numFmtId="165" fontId="4" fillId="0" borderId="20" xfId="6" applyFont="1" applyBorder="1"/>
    <xf numFmtId="165" fontId="7" fillId="0" borderId="15" xfId="6" applyFont="1" applyBorder="1" applyAlignment="1">
      <alignment horizontal="left" vertical="center" wrapText="1"/>
    </xf>
    <xf numFmtId="165" fontId="7" fillId="4" borderId="15" xfId="6" applyFont="1" applyFill="1" applyBorder="1" applyAlignment="1">
      <alignment horizontal="left" vertical="center" wrapText="1"/>
    </xf>
    <xf numFmtId="165" fontId="3" fillId="0" borderId="15" xfId="6" applyFont="1" applyBorder="1"/>
  </cellXfs>
  <cellStyles count="7">
    <cellStyle name="En-tête" xfId="2" xr:uid="{00000000-0005-0000-0000-000006000000}"/>
    <cellStyle name="Excel Built-in Normal" xfId="6" xr:uid="{00000000-0005-0000-0000-00000A000000}"/>
    <cellStyle name="Lien hypertexte" xfId="1" builtinId="8"/>
    <cellStyle name="Normal" xfId="0" builtinId="0"/>
    <cellStyle name="Résultat" xfId="3" xr:uid="{00000000-0005-0000-0000-000007000000}"/>
    <cellStyle name="Résultat2" xfId="4" xr:uid="{00000000-0005-0000-0000-000008000000}"/>
    <cellStyle name="Titre1" xfId="5" xr:uid="{00000000-0005-0000-0000-000009000000}"/>
  </cellStyles>
  <dxfs count="0"/>
  <tableStyles count="0" defaultTableStyle="TableStyleMedium2" defaultPivotStyle="PivotStyleLight16"/>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fromenteller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59"/>
  <sheetViews>
    <sheetView tabSelected="1" topLeftCell="A17" zoomScale="80" zoomScaleNormal="80" workbookViewId="0">
      <selection activeCell="G22" sqref="G22"/>
    </sheetView>
  </sheetViews>
  <sheetFormatPr baseColWidth="10" defaultColWidth="10.86328125" defaultRowHeight="14.25" x14ac:dyDescent="0.45"/>
  <cols>
    <col min="1" max="4" width="10.86328125" style="7"/>
    <col min="5" max="5" width="14.73046875" style="7" customWidth="1"/>
    <col min="6" max="6" width="10.86328125" style="7"/>
    <col min="7" max="7" width="9.265625" style="7" customWidth="1"/>
    <col min="8" max="8" width="12.73046875" style="7" customWidth="1"/>
    <col min="9" max="9" width="9" style="7" customWidth="1"/>
    <col min="10" max="10" width="14.86328125" style="7" customWidth="1"/>
    <col min="11" max="11" width="4" style="7" customWidth="1"/>
    <col min="12" max="62" width="10.86328125" style="7"/>
    <col min="1023" max="1024" width="11.59765625" customWidth="1"/>
  </cols>
  <sheetData>
    <row r="1" spans="1:10" x14ac:dyDescent="0.45">
      <c r="B1" s="8" t="s">
        <v>0</v>
      </c>
      <c r="C1" s="8"/>
      <c r="H1" s="64" t="s">
        <v>1</v>
      </c>
      <c r="I1" s="64"/>
      <c r="J1" s="64"/>
    </row>
    <row r="3" spans="1:10" x14ac:dyDescent="0.45">
      <c r="A3" s="9" t="s">
        <v>2</v>
      </c>
      <c r="B3" s="10"/>
      <c r="C3" s="10"/>
      <c r="D3" s="10"/>
      <c r="E3" s="11"/>
      <c r="F3" s="9" t="s">
        <v>3</v>
      </c>
      <c r="G3" s="10"/>
      <c r="H3" s="10"/>
      <c r="I3" s="10"/>
      <c r="J3" s="11"/>
    </row>
    <row r="4" spans="1:10" x14ac:dyDescent="0.45">
      <c r="A4" s="12" t="s">
        <v>4</v>
      </c>
      <c r="E4" s="13"/>
      <c r="F4" s="14" t="s">
        <v>5</v>
      </c>
      <c r="J4" s="13"/>
    </row>
    <row r="5" spans="1:10" x14ac:dyDescent="0.45">
      <c r="A5" s="14" t="s">
        <v>6</v>
      </c>
      <c r="E5" s="13"/>
      <c r="F5" s="14" t="s">
        <v>7</v>
      </c>
      <c r="J5" s="13"/>
    </row>
    <row r="6" spans="1:10" x14ac:dyDescent="0.45">
      <c r="A6" s="15" t="s">
        <v>8</v>
      </c>
      <c r="E6" s="13"/>
      <c r="F6" s="14" t="s">
        <v>9</v>
      </c>
      <c r="J6" s="13"/>
    </row>
    <row r="7" spans="1:10" x14ac:dyDescent="0.45">
      <c r="A7" s="16"/>
      <c r="B7" s="17"/>
      <c r="C7" s="17"/>
      <c r="D7" s="17"/>
      <c r="E7" s="18"/>
      <c r="F7" s="19" t="s">
        <v>10</v>
      </c>
      <c r="G7" s="17"/>
      <c r="H7" s="17"/>
      <c r="I7" s="17"/>
      <c r="J7" s="18"/>
    </row>
    <row r="8" spans="1:10" x14ac:dyDescent="0.45">
      <c r="A8" s="20" t="s">
        <v>11</v>
      </c>
      <c r="B8" s="10"/>
      <c r="C8" s="10"/>
      <c r="D8" s="10"/>
      <c r="E8" s="10"/>
      <c r="F8" s="10"/>
      <c r="G8" s="10"/>
      <c r="H8" s="10"/>
      <c r="I8" s="10"/>
      <c r="J8" s="21"/>
    </row>
    <row r="9" spans="1:10" x14ac:dyDescent="0.45">
      <c r="A9" s="22" t="s">
        <v>12</v>
      </c>
      <c r="B9" s="17"/>
      <c r="C9" s="17"/>
      <c r="D9" s="17"/>
      <c r="E9" s="17"/>
      <c r="F9" s="17"/>
      <c r="G9" s="17"/>
      <c r="H9" s="17"/>
      <c r="I9" s="17"/>
      <c r="J9" s="23"/>
    </row>
    <row r="10" spans="1:10" x14ac:dyDescent="0.45">
      <c r="J10" s="24"/>
    </row>
    <row r="11" spans="1:10" x14ac:dyDescent="0.45">
      <c r="A11" s="25" t="s">
        <v>13</v>
      </c>
      <c r="B11" s="26"/>
      <c r="C11" s="26"/>
      <c r="D11" s="26"/>
      <c r="E11" s="25" t="s">
        <v>14</v>
      </c>
      <c r="F11" s="26"/>
      <c r="G11" s="26"/>
      <c r="H11" s="26"/>
      <c r="I11" s="25" t="s">
        <v>15</v>
      </c>
      <c r="J11" s="26"/>
    </row>
    <row r="12" spans="1:10" ht="104.25" customHeight="1" x14ac:dyDescent="0.45">
      <c r="A12" s="79" t="s">
        <v>16</v>
      </c>
      <c r="B12" s="79"/>
      <c r="C12" s="79"/>
      <c r="D12" s="79"/>
      <c r="E12" s="79" t="s">
        <v>17</v>
      </c>
      <c r="F12" s="79"/>
      <c r="G12" s="79"/>
      <c r="H12" s="79"/>
      <c r="I12" s="80" t="s">
        <v>18</v>
      </c>
      <c r="J12" s="80"/>
    </row>
    <row r="13" spans="1:10" x14ac:dyDescent="0.45">
      <c r="A13" s="27"/>
      <c r="B13" s="28"/>
      <c r="C13" s="28"/>
      <c r="D13" s="28"/>
      <c r="E13" s="29"/>
      <c r="F13" s="30"/>
      <c r="G13" s="28"/>
      <c r="H13" s="28"/>
      <c r="I13" s="29"/>
      <c r="J13" s="28"/>
    </row>
    <row r="14" spans="1:10" x14ac:dyDescent="0.45">
      <c r="A14" s="6"/>
      <c r="B14" s="28" t="s">
        <v>19</v>
      </c>
      <c r="C14" s="28"/>
      <c r="D14" s="28"/>
      <c r="E14" s="6"/>
      <c r="F14" s="30"/>
      <c r="G14" s="31" t="s">
        <v>20</v>
      </c>
      <c r="H14" s="28"/>
      <c r="I14" s="32"/>
      <c r="J14" s="28"/>
    </row>
    <row r="15" spans="1:10" ht="15.75" customHeight="1" x14ac:dyDescent="0.45">
      <c r="A15" s="33" t="s">
        <v>21</v>
      </c>
      <c r="B15" s="81" t="s">
        <v>22</v>
      </c>
      <c r="C15" s="81"/>
      <c r="D15" s="81"/>
      <c r="E15" s="81"/>
      <c r="F15" s="34" t="s">
        <v>23</v>
      </c>
      <c r="G15" s="65">
        <v>7</v>
      </c>
      <c r="H15" s="24" t="s">
        <v>24</v>
      </c>
      <c r="I15" s="24"/>
    </row>
    <row r="16" spans="1:10" x14ac:dyDescent="0.45">
      <c r="A16" s="33" t="s">
        <v>25</v>
      </c>
      <c r="B16" s="81" t="s">
        <v>26</v>
      </c>
      <c r="C16" s="81"/>
      <c r="D16" s="81"/>
      <c r="E16" s="81"/>
      <c r="F16" s="34" t="s">
        <v>23</v>
      </c>
      <c r="G16" s="65">
        <v>6</v>
      </c>
      <c r="H16" s="28" t="s">
        <v>27</v>
      </c>
      <c r="I16" s="28"/>
    </row>
    <row r="17" spans="1:62" x14ac:dyDescent="0.45">
      <c r="F17" s="34" t="s">
        <v>28</v>
      </c>
      <c r="G17" s="34">
        <f>SUM(G15,G16)</f>
        <v>13</v>
      </c>
      <c r="H17" s="7" t="s">
        <v>29</v>
      </c>
    </row>
    <row r="18" spans="1:62" x14ac:dyDescent="0.45">
      <c r="F18" s="35"/>
    </row>
    <row r="19" spans="1:62" x14ac:dyDescent="0.45">
      <c r="A19" s="9" t="s">
        <v>30</v>
      </c>
      <c r="B19" s="10"/>
      <c r="C19" s="10"/>
      <c r="D19" s="10"/>
      <c r="E19" s="10"/>
      <c r="F19" s="10"/>
      <c r="G19" s="10"/>
      <c r="H19" s="10"/>
      <c r="I19" s="11"/>
    </row>
    <row r="20" spans="1:62" ht="13.9" customHeight="1" x14ac:dyDescent="0.45">
      <c r="A20" s="9"/>
      <c r="B20" s="10"/>
      <c r="C20" s="10"/>
      <c r="D20" s="10"/>
      <c r="E20" s="10"/>
      <c r="F20" s="10"/>
      <c r="G20" s="77" t="s">
        <v>31</v>
      </c>
      <c r="H20" s="77" t="s">
        <v>31</v>
      </c>
      <c r="I20" s="77" t="s">
        <v>32</v>
      </c>
      <c r="J20" s="77"/>
    </row>
    <row r="21" spans="1:62" ht="26.65" x14ac:dyDescent="0.45">
      <c r="A21" s="78" t="s">
        <v>33</v>
      </c>
      <c r="B21" s="78"/>
      <c r="C21" s="78"/>
      <c r="D21" s="78"/>
      <c r="E21" s="2" t="s">
        <v>34</v>
      </c>
      <c r="F21" s="2" t="s">
        <v>35</v>
      </c>
      <c r="G21" s="1" t="s">
        <v>36</v>
      </c>
      <c r="H21" s="36" t="s">
        <v>37</v>
      </c>
      <c r="I21" s="1" t="s">
        <v>36</v>
      </c>
      <c r="J21" s="37" t="s">
        <v>37</v>
      </c>
    </row>
    <row r="22" spans="1:62" s="44" customFormat="1" x14ac:dyDescent="0.45">
      <c r="A22" s="73" t="s">
        <v>38</v>
      </c>
      <c r="B22" s="73"/>
      <c r="C22" s="73"/>
      <c r="D22" s="73"/>
      <c r="E22" s="38" t="s">
        <v>39</v>
      </c>
      <c r="F22" s="39">
        <v>1.7</v>
      </c>
      <c r="G22" s="4"/>
      <c r="H22" s="40">
        <f t="shared" ref="H22:H49" si="0">F22*G22</f>
        <v>0</v>
      </c>
      <c r="I22" s="41"/>
      <c r="J22" s="42">
        <f t="shared" ref="J22:J49" si="1">F22*I22</f>
        <v>0</v>
      </c>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row>
    <row r="23" spans="1:62" s="44" customFormat="1" x14ac:dyDescent="0.45">
      <c r="A23" s="73" t="s">
        <v>40</v>
      </c>
      <c r="B23" s="73"/>
      <c r="C23" s="73"/>
      <c r="D23" s="73"/>
      <c r="E23" s="38" t="s">
        <v>39</v>
      </c>
      <c r="F23" s="39">
        <v>2.2000000000000002</v>
      </c>
      <c r="G23" s="4"/>
      <c r="H23" s="40">
        <f t="shared" si="0"/>
        <v>0</v>
      </c>
      <c r="I23" s="45"/>
      <c r="J23" s="42">
        <f t="shared" si="1"/>
        <v>0</v>
      </c>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row>
    <row r="24" spans="1:62" s="44" customFormat="1" x14ac:dyDescent="0.45">
      <c r="A24" s="72" t="s">
        <v>41</v>
      </c>
      <c r="B24" s="72"/>
      <c r="C24" s="72"/>
      <c r="D24" s="72"/>
      <c r="E24" s="38" t="s">
        <v>39</v>
      </c>
      <c r="F24" s="46">
        <v>2.6</v>
      </c>
      <c r="G24" s="4"/>
      <c r="H24" s="40">
        <f t="shared" si="0"/>
        <v>0</v>
      </c>
      <c r="I24" s="45"/>
      <c r="J24" s="42">
        <f t="shared" si="1"/>
        <v>0</v>
      </c>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row>
    <row r="25" spans="1:62" x14ac:dyDescent="0.45">
      <c r="A25" s="67" t="s">
        <v>42</v>
      </c>
      <c r="B25" s="67"/>
      <c r="C25" s="67"/>
      <c r="D25" s="67"/>
      <c r="E25" s="47" t="s">
        <v>43</v>
      </c>
      <c r="F25" s="48">
        <v>0.8</v>
      </c>
      <c r="G25" s="3"/>
      <c r="H25" s="49">
        <f t="shared" si="0"/>
        <v>0</v>
      </c>
      <c r="I25" s="50"/>
      <c r="J25" s="51">
        <f t="shared" si="1"/>
        <v>0</v>
      </c>
    </row>
    <row r="26" spans="1:62" x14ac:dyDescent="0.45">
      <c r="A26" s="67" t="s">
        <v>89</v>
      </c>
      <c r="B26" s="67"/>
      <c r="C26" s="67"/>
      <c r="D26" s="67"/>
      <c r="E26" s="47" t="s">
        <v>43</v>
      </c>
      <c r="F26" s="48">
        <v>0.9</v>
      </c>
      <c r="G26" s="3"/>
      <c r="H26" s="49">
        <f t="shared" si="0"/>
        <v>0</v>
      </c>
      <c r="I26" s="50"/>
      <c r="J26" s="51">
        <f t="shared" si="1"/>
        <v>0</v>
      </c>
    </row>
    <row r="27" spans="1:62" x14ac:dyDescent="0.45">
      <c r="A27" s="67" t="s">
        <v>44</v>
      </c>
      <c r="B27" s="67"/>
      <c r="C27" s="67"/>
      <c r="D27" s="67"/>
      <c r="E27" s="47" t="s">
        <v>43</v>
      </c>
      <c r="F27" s="48">
        <v>0.9</v>
      </c>
      <c r="G27" s="3"/>
      <c r="H27" s="49">
        <f t="shared" si="0"/>
        <v>0</v>
      </c>
      <c r="I27" s="50"/>
      <c r="J27" s="51">
        <f t="shared" si="1"/>
        <v>0</v>
      </c>
    </row>
    <row r="28" spans="1:62" x14ac:dyDescent="0.45">
      <c r="A28" s="67" t="s">
        <v>45</v>
      </c>
      <c r="B28" s="67"/>
      <c r="C28" s="67"/>
      <c r="D28" s="67"/>
      <c r="E28" s="47" t="s">
        <v>43</v>
      </c>
      <c r="F28" s="48">
        <v>0.95</v>
      </c>
      <c r="G28" s="3"/>
      <c r="H28" s="49">
        <f t="shared" si="0"/>
        <v>0</v>
      </c>
      <c r="I28" s="50"/>
      <c r="J28" s="51">
        <f t="shared" si="1"/>
        <v>0</v>
      </c>
    </row>
    <row r="29" spans="1:62" x14ac:dyDescent="0.45">
      <c r="A29" s="75" t="s">
        <v>46</v>
      </c>
      <c r="B29" s="75"/>
      <c r="C29" s="75"/>
      <c r="D29" s="75"/>
      <c r="E29" s="47" t="s">
        <v>47</v>
      </c>
      <c r="F29" s="52">
        <v>2.8</v>
      </c>
      <c r="G29" s="3"/>
      <c r="H29" s="49">
        <f t="shared" si="0"/>
        <v>0</v>
      </c>
      <c r="I29" s="50"/>
      <c r="J29" s="51">
        <f t="shared" si="1"/>
        <v>0</v>
      </c>
    </row>
    <row r="30" spans="1:62" x14ac:dyDescent="0.45">
      <c r="A30" s="75" t="s">
        <v>48</v>
      </c>
      <c r="B30" s="75"/>
      <c r="C30" s="75"/>
      <c r="D30" s="75"/>
      <c r="E30" s="47" t="s">
        <v>47</v>
      </c>
      <c r="F30" s="52">
        <v>3.15</v>
      </c>
      <c r="G30" s="3"/>
      <c r="H30" s="49">
        <f t="shared" si="0"/>
        <v>0</v>
      </c>
      <c r="I30" s="50"/>
      <c r="J30" s="51">
        <f t="shared" si="1"/>
        <v>0</v>
      </c>
    </row>
    <row r="31" spans="1:62" s="44" customFormat="1" x14ac:dyDescent="0.45">
      <c r="A31" s="76" t="s">
        <v>49</v>
      </c>
      <c r="B31" s="76"/>
      <c r="C31" s="76"/>
      <c r="D31" s="76"/>
      <c r="E31" s="53" t="s">
        <v>50</v>
      </c>
      <c r="F31" s="46">
        <v>0.75</v>
      </c>
      <c r="G31" s="4"/>
      <c r="H31" s="40">
        <f t="shared" si="0"/>
        <v>0</v>
      </c>
      <c r="I31" s="45"/>
      <c r="J31" s="42">
        <f t="shared" si="1"/>
        <v>0</v>
      </c>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row>
    <row r="32" spans="1:62" s="44" customFormat="1" x14ac:dyDescent="0.45">
      <c r="A32" s="76" t="s">
        <v>51</v>
      </c>
      <c r="B32" s="76"/>
      <c r="C32" s="76"/>
      <c r="D32" s="76"/>
      <c r="E32" s="53" t="s">
        <v>52</v>
      </c>
      <c r="F32" s="46">
        <v>1.5</v>
      </c>
      <c r="G32" s="4"/>
      <c r="H32" s="40">
        <f t="shared" si="0"/>
        <v>0</v>
      </c>
      <c r="I32" s="45"/>
      <c r="J32" s="42">
        <f t="shared" si="1"/>
        <v>0</v>
      </c>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row>
    <row r="33" spans="1:62" s="44" customFormat="1" x14ac:dyDescent="0.45">
      <c r="A33" s="76" t="s">
        <v>51</v>
      </c>
      <c r="B33" s="76"/>
      <c r="C33" s="76"/>
      <c r="D33" s="76"/>
      <c r="E33" s="38" t="s">
        <v>53</v>
      </c>
      <c r="F33" s="46">
        <v>4</v>
      </c>
      <c r="G33" s="4"/>
      <c r="H33" s="40">
        <f t="shared" si="0"/>
        <v>0</v>
      </c>
      <c r="I33" s="45"/>
      <c r="J33" s="42">
        <f t="shared" si="1"/>
        <v>0</v>
      </c>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row>
    <row r="34" spans="1:62" x14ac:dyDescent="0.45">
      <c r="A34" s="67" t="s">
        <v>54</v>
      </c>
      <c r="B34" s="67"/>
      <c r="C34" s="67"/>
      <c r="D34" s="67"/>
      <c r="E34" s="47" t="s">
        <v>55</v>
      </c>
      <c r="F34" s="48">
        <v>1.1499999999999999</v>
      </c>
      <c r="G34" s="3"/>
      <c r="H34" s="49">
        <f t="shared" si="0"/>
        <v>0</v>
      </c>
      <c r="I34" s="50"/>
      <c r="J34" s="51">
        <f t="shared" si="1"/>
        <v>0</v>
      </c>
    </row>
    <row r="35" spans="1:62" x14ac:dyDescent="0.45">
      <c r="A35" s="67" t="s">
        <v>54</v>
      </c>
      <c r="B35" s="67"/>
      <c r="C35" s="67"/>
      <c r="D35" s="67"/>
      <c r="E35" s="47" t="s">
        <v>56</v>
      </c>
      <c r="F35" s="48">
        <v>3.8</v>
      </c>
      <c r="G35" s="3"/>
      <c r="H35" s="49">
        <f t="shared" si="0"/>
        <v>0</v>
      </c>
      <c r="I35" s="50"/>
      <c r="J35" s="51">
        <f t="shared" si="1"/>
        <v>0</v>
      </c>
    </row>
    <row r="36" spans="1:62" s="44" customFormat="1" x14ac:dyDescent="0.45">
      <c r="A36" s="73" t="s">
        <v>57</v>
      </c>
      <c r="B36" s="73"/>
      <c r="C36" s="73"/>
      <c r="D36" s="73"/>
      <c r="E36" s="38" t="s">
        <v>55</v>
      </c>
      <c r="F36" s="39">
        <v>1.3</v>
      </c>
      <c r="G36" s="4"/>
      <c r="H36" s="40">
        <f t="shared" si="0"/>
        <v>0</v>
      </c>
      <c r="I36" s="45"/>
      <c r="J36" s="42">
        <f t="shared" si="1"/>
        <v>0</v>
      </c>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row>
    <row r="37" spans="1:62" s="44" customFormat="1" x14ac:dyDescent="0.45">
      <c r="A37" s="73" t="s">
        <v>57</v>
      </c>
      <c r="B37" s="73"/>
      <c r="C37" s="73"/>
      <c r="D37" s="73"/>
      <c r="E37" s="38" t="s">
        <v>58</v>
      </c>
      <c r="F37" s="39">
        <v>4.5</v>
      </c>
      <c r="G37" s="4"/>
      <c r="H37" s="40">
        <f t="shared" si="0"/>
        <v>0</v>
      </c>
      <c r="I37" s="45"/>
      <c r="J37" s="42">
        <f t="shared" si="1"/>
        <v>0</v>
      </c>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row>
    <row r="38" spans="1:62" x14ac:dyDescent="0.45">
      <c r="A38" s="67" t="s">
        <v>59</v>
      </c>
      <c r="B38" s="67"/>
      <c r="C38" s="67"/>
      <c r="D38" s="67"/>
      <c r="E38" s="47" t="s">
        <v>60</v>
      </c>
      <c r="F38" s="48">
        <v>2.9</v>
      </c>
      <c r="G38" s="3"/>
      <c r="H38" s="49">
        <f t="shared" si="0"/>
        <v>0</v>
      </c>
      <c r="I38" s="50"/>
      <c r="J38" s="51">
        <f t="shared" si="1"/>
        <v>0</v>
      </c>
    </row>
    <row r="39" spans="1:62" x14ac:dyDescent="0.45">
      <c r="A39" s="67" t="s">
        <v>59</v>
      </c>
      <c r="B39" s="67"/>
      <c r="C39" s="67"/>
      <c r="D39" s="67"/>
      <c r="E39" s="47" t="s">
        <v>56</v>
      </c>
      <c r="F39" s="48">
        <v>4.5</v>
      </c>
      <c r="G39" s="3"/>
      <c r="H39" s="49">
        <f t="shared" si="0"/>
        <v>0</v>
      </c>
      <c r="I39" s="50"/>
      <c r="J39" s="51">
        <f t="shared" si="1"/>
        <v>0</v>
      </c>
    </row>
    <row r="40" spans="1:62" s="44" customFormat="1" x14ac:dyDescent="0.45">
      <c r="A40" s="73" t="s">
        <v>61</v>
      </c>
      <c r="B40" s="73"/>
      <c r="C40" s="73"/>
      <c r="D40" s="73"/>
      <c r="E40" s="38" t="s">
        <v>60</v>
      </c>
      <c r="F40" s="39">
        <v>4</v>
      </c>
      <c r="G40" s="4"/>
      <c r="H40" s="40">
        <f t="shared" si="0"/>
        <v>0</v>
      </c>
      <c r="I40" s="45"/>
      <c r="J40" s="42">
        <f t="shared" si="1"/>
        <v>0</v>
      </c>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row>
    <row r="41" spans="1:62" s="44" customFormat="1" x14ac:dyDescent="0.45">
      <c r="A41" s="73" t="s">
        <v>62</v>
      </c>
      <c r="B41" s="73"/>
      <c r="C41" s="73"/>
      <c r="D41" s="73"/>
      <c r="E41" s="38" t="s">
        <v>60</v>
      </c>
      <c r="F41" s="39">
        <v>4</v>
      </c>
      <c r="G41" s="4"/>
      <c r="H41" s="40">
        <f t="shared" si="0"/>
        <v>0</v>
      </c>
      <c r="I41" s="45"/>
      <c r="J41" s="42">
        <f t="shared" si="1"/>
        <v>0</v>
      </c>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row>
    <row r="42" spans="1:62" x14ac:dyDescent="0.45">
      <c r="A42" s="74" t="s">
        <v>63</v>
      </c>
      <c r="B42" s="74"/>
      <c r="C42" s="74"/>
      <c r="D42" s="74"/>
      <c r="E42" s="47" t="s">
        <v>60</v>
      </c>
      <c r="F42" s="48">
        <v>3.85</v>
      </c>
      <c r="G42" s="3"/>
      <c r="H42" s="49">
        <f t="shared" si="0"/>
        <v>0</v>
      </c>
      <c r="I42" s="50"/>
      <c r="J42" s="51">
        <f t="shared" si="1"/>
        <v>0</v>
      </c>
    </row>
    <row r="43" spans="1:62" s="44" customFormat="1" x14ac:dyDescent="0.45">
      <c r="A43" s="73" t="s">
        <v>64</v>
      </c>
      <c r="B43" s="73"/>
      <c r="C43" s="73"/>
      <c r="D43" s="73"/>
      <c r="E43" s="38" t="s">
        <v>65</v>
      </c>
      <c r="F43" s="46">
        <v>6.3</v>
      </c>
      <c r="G43" s="4"/>
      <c r="H43" s="40">
        <f t="shared" si="0"/>
        <v>0</v>
      </c>
      <c r="I43" s="45"/>
      <c r="J43" s="42">
        <f t="shared" si="1"/>
        <v>0</v>
      </c>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row>
    <row r="44" spans="1:62" s="44" customFormat="1" x14ac:dyDescent="0.45">
      <c r="A44" s="72" t="s">
        <v>66</v>
      </c>
      <c r="B44" s="72"/>
      <c r="C44" s="72"/>
      <c r="D44" s="72"/>
      <c r="E44" s="54" t="s">
        <v>67</v>
      </c>
      <c r="F44" s="46">
        <v>12.6</v>
      </c>
      <c r="G44" s="4"/>
      <c r="H44" s="40">
        <f t="shared" si="0"/>
        <v>0</v>
      </c>
      <c r="I44" s="45"/>
      <c r="J44" s="42">
        <f t="shared" si="1"/>
        <v>0</v>
      </c>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row>
    <row r="45" spans="1:62" x14ac:dyDescent="0.45">
      <c r="A45" s="67" t="s">
        <v>68</v>
      </c>
      <c r="B45" s="67"/>
      <c r="C45" s="67"/>
      <c r="D45" s="67"/>
      <c r="E45" s="47" t="s">
        <v>69</v>
      </c>
      <c r="F45" s="48">
        <v>9.8000000000000007</v>
      </c>
      <c r="G45" s="3"/>
      <c r="H45" s="49">
        <f t="shared" si="0"/>
        <v>0</v>
      </c>
      <c r="I45" s="50"/>
      <c r="J45" s="51">
        <f t="shared" si="1"/>
        <v>0</v>
      </c>
    </row>
    <row r="46" spans="1:62" s="44" customFormat="1" x14ac:dyDescent="0.45">
      <c r="A46" s="73" t="s">
        <v>70</v>
      </c>
      <c r="B46" s="73"/>
      <c r="C46" s="73"/>
      <c r="D46" s="73"/>
      <c r="E46" s="38" t="s">
        <v>71</v>
      </c>
      <c r="F46" s="39">
        <v>4.8</v>
      </c>
      <c r="G46" s="4"/>
      <c r="H46" s="40">
        <f t="shared" si="0"/>
        <v>0</v>
      </c>
      <c r="I46" s="45"/>
      <c r="J46" s="42">
        <f t="shared" si="1"/>
        <v>0</v>
      </c>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row>
    <row r="47" spans="1:62" x14ac:dyDescent="0.45">
      <c r="A47" s="74" t="s">
        <v>72</v>
      </c>
      <c r="B47" s="74"/>
      <c r="C47" s="74"/>
      <c r="D47" s="74"/>
      <c r="E47" s="47" t="s">
        <v>73</v>
      </c>
      <c r="F47" s="48">
        <v>13</v>
      </c>
      <c r="G47" s="3"/>
      <c r="H47" s="49">
        <f t="shared" si="0"/>
        <v>0</v>
      </c>
      <c r="I47" s="50"/>
      <c r="J47" s="51">
        <f t="shared" si="1"/>
        <v>0</v>
      </c>
    </row>
    <row r="48" spans="1:62" s="44" customFormat="1" x14ac:dyDescent="0.45">
      <c r="A48" s="73" t="s">
        <v>74</v>
      </c>
      <c r="B48" s="73"/>
      <c r="C48" s="73"/>
      <c r="D48" s="73"/>
      <c r="E48" s="38" t="s">
        <v>75</v>
      </c>
      <c r="F48" s="39">
        <v>5.5</v>
      </c>
      <c r="G48" s="4"/>
      <c r="H48" s="40">
        <f t="shared" si="0"/>
        <v>0</v>
      </c>
      <c r="I48" s="45"/>
      <c r="J48" s="42">
        <f t="shared" si="1"/>
        <v>0</v>
      </c>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row>
    <row r="49" spans="1:10" x14ac:dyDescent="0.45">
      <c r="A49" s="67" t="s">
        <v>76</v>
      </c>
      <c r="B49" s="67"/>
      <c r="C49" s="67"/>
      <c r="D49" s="67"/>
      <c r="E49" s="47" t="s">
        <v>77</v>
      </c>
      <c r="F49" s="48">
        <v>3</v>
      </c>
      <c r="G49" s="3"/>
      <c r="H49" s="49">
        <f t="shared" si="0"/>
        <v>0</v>
      </c>
      <c r="I49" s="50"/>
      <c r="J49" s="51">
        <f t="shared" si="1"/>
        <v>0</v>
      </c>
    </row>
    <row r="50" spans="1:10" ht="15.75" x14ac:dyDescent="0.45">
      <c r="A50" s="68" t="s">
        <v>78</v>
      </c>
      <c r="B50" s="68"/>
      <c r="C50" s="68"/>
      <c r="D50" s="68"/>
      <c r="E50" s="55"/>
      <c r="G50" s="5"/>
      <c r="H50" s="56">
        <f>SUM(H22:H49)</f>
        <v>0</v>
      </c>
      <c r="I50" s="5"/>
      <c r="J50" s="57">
        <f>SUM(J22:J49)</f>
        <v>0</v>
      </c>
    </row>
    <row r="51" spans="1:10" ht="22.35" customHeight="1" x14ac:dyDescent="0.45">
      <c r="A51" s="69" t="s">
        <v>79</v>
      </c>
      <c r="B51" s="69"/>
      <c r="C51" s="69"/>
      <c r="D51" s="69"/>
      <c r="E51" s="3"/>
      <c r="F51" s="3"/>
      <c r="G51" s="57"/>
      <c r="H51" s="58">
        <f>H50*$G$15</f>
        <v>0</v>
      </c>
      <c r="I51" s="59"/>
      <c r="J51" s="57">
        <f>J50*$G$16</f>
        <v>0</v>
      </c>
    </row>
    <row r="53" spans="1:10" x14ac:dyDescent="0.45">
      <c r="A53" s="25" t="s">
        <v>80</v>
      </c>
      <c r="B53" s="26"/>
      <c r="C53" s="26"/>
      <c r="D53" s="26"/>
      <c r="E53" s="60">
        <f>H51+J51</f>
        <v>0</v>
      </c>
    </row>
    <row r="55" spans="1:10" x14ac:dyDescent="0.45">
      <c r="A55" s="61" t="s">
        <v>81</v>
      </c>
      <c r="B55" s="28"/>
      <c r="C55" s="28"/>
      <c r="D55" s="28"/>
      <c r="E55" s="61" t="s">
        <v>82</v>
      </c>
      <c r="F55" s="62"/>
      <c r="G55" s="62"/>
      <c r="H55" s="28"/>
      <c r="I55" s="62"/>
      <c r="J55" s="28"/>
    </row>
    <row r="56" spans="1:10" ht="112.5" customHeight="1" x14ac:dyDescent="0.45">
      <c r="A56" s="70" t="s">
        <v>83</v>
      </c>
      <c r="B56" s="70"/>
      <c r="C56" s="70"/>
      <c r="D56" s="70"/>
      <c r="E56" s="71" t="s">
        <v>88</v>
      </c>
      <c r="F56" s="71"/>
      <c r="G56" s="71"/>
      <c r="H56" s="66" t="s">
        <v>84</v>
      </c>
      <c r="I56" s="66"/>
      <c r="J56" s="66"/>
    </row>
    <row r="58" spans="1:10" x14ac:dyDescent="0.45">
      <c r="A58" s="7" t="s">
        <v>85</v>
      </c>
    </row>
    <row r="59" spans="1:10" x14ac:dyDescent="0.45">
      <c r="A59" s="63" t="s">
        <v>86</v>
      </c>
      <c r="H59" s="63" t="s">
        <v>87</v>
      </c>
    </row>
  </sheetData>
  <mergeCells count="41">
    <mergeCell ref="A12:D12"/>
    <mergeCell ref="E12:H12"/>
    <mergeCell ref="I12:J12"/>
    <mergeCell ref="B15:E15"/>
    <mergeCell ref="B16:E16"/>
    <mergeCell ref="G20:H20"/>
    <mergeCell ref="I20:J20"/>
    <mergeCell ref="A21:D21"/>
    <mergeCell ref="A22:D22"/>
    <mergeCell ref="A23:D23"/>
    <mergeCell ref="A24:D24"/>
    <mergeCell ref="A25:D25"/>
    <mergeCell ref="A27:D27"/>
    <mergeCell ref="A28:D28"/>
    <mergeCell ref="A26:D26"/>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H56:J56"/>
    <mergeCell ref="A49:D49"/>
    <mergeCell ref="A50:D50"/>
    <mergeCell ref="A51:D51"/>
    <mergeCell ref="A56:D56"/>
    <mergeCell ref="E56:G56"/>
  </mergeCells>
  <hyperlinks>
    <hyperlink ref="A6" r:id="rId1" xr:uid="{00000000-0004-0000-0000-000000000000}"/>
  </hyperlinks>
  <pageMargins left="0.70833333333333304" right="0.70833333333333304" top="0.74791666666666701" bottom="0.74791666666666701" header="0.51180555555555496" footer="0.51180555555555496"/>
  <pageSetup paperSize="9" scale="70" firstPageNumber="0" orientation="portrait" horizontalDpi="300" verticalDpi="300" r:id="rId2"/>
</worksheet>
</file>

<file path=docProps/app.xml><?xml version="1.0" encoding="utf-8"?>
<Properties xmlns="http://schemas.openxmlformats.org/officeDocument/2006/extended-properties" xmlns:vt="http://schemas.openxmlformats.org/officeDocument/2006/docPropsVTypes">
  <Template/>
  <TotalTime>1141</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cachanAB</vt:lpstr>
      <vt:lpstr>cachanAB!Zone_d_impression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Lionel SZCZOT</cp:lastModifiedBy>
  <cp:revision>46</cp:revision>
  <cp:lastPrinted>2024-09-25T10:09:56Z</cp:lastPrinted>
  <dcterms:created xsi:type="dcterms:W3CDTF">2024-09-19T16:56:03Z</dcterms:created>
  <dcterms:modified xsi:type="dcterms:W3CDTF">2024-09-25T13:14:27Z</dcterms:modified>
  <dc:language>fr-FR</dc:language>
</cp:coreProperties>
</file>